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5_Alle\06 BU und Betriebsthemen\02 Rahmenverträge\652\RV HJ 2026-2027\"/>
    </mc:Choice>
  </mc:AlternateContent>
  <xr:revisionPtr revIDLastSave="0" documentId="8_{8A974CD7-4638-44FA-96B7-2A3B9260D1F8}" xr6:coauthVersionLast="47" xr6:coauthVersionMax="47" xr10:uidLastSave="{00000000-0000-0000-0000-000000000000}"/>
  <workbookProtection workbookAlgorithmName="SHA-512" workbookHashValue="GohiwpFjotipi5L2vVG4/4d18Rn2h55EaDY7Ns0cjqLv+GwsIA26SqgrOwOsMcC2WwEuO2psbizj7hK9cra6+g==" workbookSaltValue="RqaU2CpjScdeXslPahryIg==" workbookSpinCount="100000" lockStructure="1"/>
  <bookViews>
    <workbookView xWindow="28680" yWindow="-1860" windowWidth="29040" windowHeight="17520" xr2:uid="{1057228A-66B5-461D-8F66-7AF55B021192}"/>
  </bookViews>
  <sheets>
    <sheet name="Tabelle1" sheetId="1" r:id="rId1"/>
    <sheet name="Tabelle2" sheetId="2" r:id="rId2"/>
    <sheet name="Tabelle3" sheetId="3" r:id="rId3"/>
  </sheets>
  <definedNames>
    <definedName name="Abgebot1">Tabelle1!$D$12</definedName>
    <definedName name="Aufgebot1">Tabelle1!$D$13</definedName>
    <definedName name="Brutto">Tabelle1!$G$26</definedName>
    <definedName name="GesamtwertLB1">Tabelle1!$F$12</definedName>
    <definedName name="Mittellohn">Tabelle1!$D$17</definedName>
    <definedName name="MyChanged" hidden="1">0</definedName>
    <definedName name="MyVersion" hidden="1">43743.7486111111</definedName>
    <definedName name="Netto">Tabelle1!$G$24</definedName>
    <definedName name="Ust">Tabelle1!$D$25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G17" i="1"/>
  <c r="G24" i="1" s="1"/>
  <c r="G13" i="1"/>
  <c r="G12" i="1"/>
  <c r="G26" i="1" l="1"/>
  <c r="G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Bruns, Uwe</author>
  </authors>
  <commentList>
    <comment ref="D12" authorId="0" shapeId="0" xr:uid="{FB282CA6-0E4D-4D73-8CF9-685497BECA35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3" authorId="0" shapeId="0" xr:uid="{BC40B6A2-D433-41B9-BB13-3C8B6C582CE3}">
      <text>
        <r>
          <rPr>
            <b/>
            <sz val="8"/>
            <color indexed="81"/>
            <rFont val="Tahoma"/>
            <family val="2"/>
          </rPr>
          <t>Bitte entweder in Feld "Abgebot von", ODER in Feld "Aufgebot von" eine positive Prozentzahl eingeben!</t>
        </r>
      </text>
    </comment>
    <comment ref="D17" authorId="0" shapeId="0" xr:uid="{7D305EDE-C3B6-4309-8D6F-35603F2CB9EC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  <comment ref="D18" authorId="0" shapeId="0" xr:uid="{55E4CE94-D29E-43E3-A76B-40CCC0AC9998}">
      <text>
        <r>
          <rPr>
            <b/>
            <sz val="8"/>
            <color indexed="81"/>
            <rFont val="Tahoma"/>
            <family val="2"/>
          </rPr>
          <t xml:space="preserve">Betrag in EURO eingeben
</t>
        </r>
      </text>
    </comment>
  </commentList>
</comments>
</file>

<file path=xl/sharedStrings.xml><?xml version="1.0" encoding="utf-8"?>
<sst xmlns="http://schemas.openxmlformats.org/spreadsheetml/2006/main" count="40" uniqueCount="37">
  <si>
    <t>Stadt Kassel</t>
  </si>
  <si>
    <t>- Hochbau und Gebäudebewirtschaftung -</t>
  </si>
  <si>
    <t>Leistungsverzeichnis LB 665</t>
  </si>
  <si>
    <t>Rahmenvertrag - Bodenbelagsarbeiten 2026/2027</t>
  </si>
  <si>
    <t>Los 3</t>
  </si>
  <si>
    <t>Hinweis</t>
  </si>
  <si>
    <t xml:space="preserve">Das in Pos. 1.1 anzubietenden Ab-/Aufgebot bezieht sich auf die Preise des </t>
  </si>
  <si>
    <t>STLB-BauZ  Standartleistungsbuch für das Bauwesen Zeitvertragsarbeiten (Z)</t>
  </si>
  <si>
    <t>Position</t>
  </si>
  <si>
    <t>Prozent</t>
  </si>
  <si>
    <t>Gesamtwert LB</t>
  </si>
  <si>
    <t>Angebotspreis LB</t>
  </si>
  <si>
    <t>1.1</t>
  </si>
  <si>
    <t>zu den Preisen des Leistungsbereiches 665 mit einem</t>
  </si>
  <si>
    <t>Abgebot von</t>
  </si>
  <si>
    <t>Aufgebot von</t>
  </si>
  <si>
    <t>Stundenverrechnungssätzen für Stundenlohnarbeiten für zusätzlich erforderliche, nicht in dem/n Leistungsverzeichnis(sen) enthaltene Leistungen</t>
  </si>
  <si>
    <t>Lohngruppe</t>
  </si>
  <si>
    <t>Verrechnungssatz
Verrechnungssätze</t>
  </si>
  <si>
    <t>geschätzte Anzahl der Stunden</t>
  </si>
  <si>
    <t>Gesamtbetrag</t>
  </si>
  <si>
    <t>2.1</t>
  </si>
  <si>
    <t>Stlb Bau Z</t>
  </si>
  <si>
    <t>Facharbeiter</t>
  </si>
  <si>
    <t>€</t>
  </si>
  <si>
    <t>Helfer</t>
  </si>
  <si>
    <t>-</t>
  </si>
  <si>
    <t>Der Wertung wird die oben angegebene Anzahl der Stunden zugrunde gelegt.</t>
  </si>
  <si>
    <t>Sollen die Preise des Leistungsbereichs 680 ohne Auf- oder Abgebot übernommen werden, ist der Wert 0 (für 0%) in die jeweiligen gelben Felder einzutragen</t>
  </si>
  <si>
    <t>Im Verrechnungssatz sind enthalten: Lohn- und Gehaltskosten, Lohn- und Gehaltsnebenkosten, Sozialkassenbeiträge,</t>
  </si>
  <si>
    <t>Gemeinkostenanteile und Gewinne</t>
  </si>
  <si>
    <t>Zuschläge für Mehr-, Nacht-, Sonntags- und Feiertagsarbeiten</t>
  </si>
  <si>
    <t>Nettosumme</t>
  </si>
  <si>
    <t>sind gesondert nachzuweisen.</t>
  </si>
  <si>
    <t>Umsatzsteuer</t>
  </si>
  <si>
    <t>Sie entahlten keine Umsatzsteuer</t>
  </si>
  <si>
    <t>Bruttosumme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</si>
</sst>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-* #,##0.00\ [$€-407]_-;\-* #,##0.00\ [$€-407]_-;_-* &quot;-&quot;??\ [$€-407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quotePrefix="1" applyAlignment="1">
      <alignment horizontal="center" wrapText="1"/>
    </xf>
    <xf numFmtId="10" fontId="1" fillId="2" borderId="0" xfId="2" applyNumberFormat="1" applyFont="1" applyFill="1" applyAlignment="1" applyProtection="1">
      <protection locked="0"/>
    </xf>
    <xf numFmtId="44" fontId="0" fillId="0" borderId="0" xfId="0" applyNumberFormat="1" applyAlignment="1">
      <alignment horizontal="right" wrapText="1"/>
    </xf>
    <xf numFmtId="44" fontId="1" fillId="0" borderId="0" xfId="1" applyFont="1" applyAlignment="1">
      <alignment horizontal="right" wrapText="1"/>
    </xf>
    <xf numFmtId="10" fontId="1" fillId="2" borderId="0" xfId="2" applyNumberFormat="1" applyFont="1" applyFill="1" applyAlignment="1" applyProtection="1">
      <alignment wrapText="1"/>
      <protection locked="0"/>
    </xf>
    <xf numFmtId="16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 applyProtection="1">
      <alignment wrapText="1"/>
      <protection locked="0"/>
    </xf>
    <xf numFmtId="0" fontId="0" fillId="0" borderId="0" xfId="0" quotePrefix="1" applyAlignment="1">
      <alignment horizontal="right" vertical="top" wrapText="1"/>
    </xf>
    <xf numFmtId="164" fontId="0" fillId="0" borderId="1" xfId="1" applyNumberFormat="1" applyFont="1" applyBorder="1"/>
    <xf numFmtId="9" fontId="0" fillId="0" borderId="0" xfId="2" applyFont="1"/>
    <xf numFmtId="164" fontId="0" fillId="0" borderId="0" xfId="1" applyNumberFormat="1" applyFont="1"/>
    <xf numFmtId="164" fontId="0" fillId="0" borderId="2" xfId="1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824B-4550-4562-949A-53D64D8ED3AB}">
  <sheetPr codeName="Tabelle1">
    <pageSetUpPr fitToPage="1"/>
  </sheetPr>
  <dimension ref="A1:G27"/>
  <sheetViews>
    <sheetView tabSelected="1" view="pageLayout" zoomScaleNormal="100" workbookViewId="0">
      <selection activeCell="D18" sqref="D18"/>
    </sheetView>
  </sheetViews>
  <sheetFormatPr baseColWidth="10" defaultRowHeight="15" x14ac:dyDescent="0.25"/>
  <cols>
    <col min="2" max="2" width="51.140625" customWidth="1"/>
    <col min="3" max="3" width="15.28515625" customWidth="1"/>
    <col min="4" max="4" width="18.140625" customWidth="1"/>
    <col min="5" max="5" width="5.5703125" customWidth="1"/>
    <col min="6" max="6" width="17.42578125" customWidth="1"/>
    <col min="7" max="7" width="17.140625" customWidth="1"/>
  </cols>
  <sheetData>
    <row r="1" spans="1:7" ht="15" customHeight="1" x14ac:dyDescent="0.25">
      <c r="A1" s="1" t="s">
        <v>0</v>
      </c>
      <c r="B1" s="1"/>
      <c r="C1" s="2"/>
      <c r="D1" s="2"/>
      <c r="E1" s="3"/>
      <c r="F1" s="2"/>
      <c r="G1" s="2"/>
    </row>
    <row r="2" spans="1:7" ht="15" customHeight="1" x14ac:dyDescent="0.25">
      <c r="A2" s="1" t="s">
        <v>1</v>
      </c>
      <c r="B2" s="1"/>
      <c r="C2" s="2"/>
      <c r="D2" s="2"/>
      <c r="E2" s="3"/>
      <c r="F2" s="2"/>
      <c r="G2" s="2"/>
    </row>
    <row r="3" spans="1:7" ht="15" customHeight="1" x14ac:dyDescent="0.25">
      <c r="E3" s="4"/>
    </row>
    <row r="4" spans="1:7" ht="15" customHeight="1" x14ac:dyDescent="0.35">
      <c r="A4" s="5" t="s">
        <v>2</v>
      </c>
      <c r="B4" s="6"/>
      <c r="C4" s="6"/>
      <c r="D4" s="6"/>
      <c r="E4" s="7"/>
      <c r="F4" s="6"/>
      <c r="G4" s="6"/>
    </row>
    <row r="5" spans="1:7" ht="21" customHeight="1" x14ac:dyDescent="0.35">
      <c r="A5" s="8" t="s">
        <v>3</v>
      </c>
      <c r="B5" s="6"/>
      <c r="C5" s="6"/>
      <c r="D5" s="6"/>
      <c r="E5" s="7"/>
      <c r="F5" s="6"/>
      <c r="G5" s="9" t="s">
        <v>4</v>
      </c>
    </row>
    <row r="6" spans="1:7" ht="15" customHeight="1" x14ac:dyDescent="0.35">
      <c r="A6" s="6"/>
      <c r="B6" s="7"/>
      <c r="C6" s="6"/>
      <c r="D6" s="10"/>
      <c r="E6" s="11"/>
      <c r="F6" s="10"/>
      <c r="G6" s="10"/>
    </row>
    <row r="7" spans="1:7" ht="15" customHeight="1" x14ac:dyDescent="0.25">
      <c r="A7" s="12" t="s">
        <v>5</v>
      </c>
      <c r="B7" t="s">
        <v>6</v>
      </c>
      <c r="E7" s="4"/>
    </row>
    <row r="8" spans="1:7" ht="15" customHeight="1" x14ac:dyDescent="0.25">
      <c r="A8" s="13"/>
      <c r="B8" t="s">
        <v>7</v>
      </c>
      <c r="C8" s="14"/>
      <c r="D8" s="14"/>
      <c r="E8" s="15"/>
      <c r="F8" s="14"/>
      <c r="G8" s="14"/>
    </row>
    <row r="9" spans="1:7" ht="15" customHeight="1" x14ac:dyDescent="0.25">
      <c r="E9" s="4"/>
    </row>
    <row r="10" spans="1:7" ht="15" customHeight="1" x14ac:dyDescent="0.25">
      <c r="A10" s="13" t="s">
        <v>8</v>
      </c>
      <c r="B10" s="14"/>
      <c r="C10" s="14"/>
      <c r="D10" s="14" t="s">
        <v>9</v>
      </c>
      <c r="E10" s="15"/>
      <c r="F10" s="16" t="s">
        <v>10</v>
      </c>
      <c r="G10" s="16" t="s">
        <v>11</v>
      </c>
    </row>
    <row r="11" spans="1:7" ht="15" customHeight="1" x14ac:dyDescent="0.25">
      <c r="A11" s="13"/>
      <c r="B11" s="14"/>
      <c r="C11" s="14"/>
      <c r="D11" s="14"/>
      <c r="E11" s="15"/>
      <c r="F11" s="16"/>
      <c r="G11" s="16"/>
    </row>
    <row r="12" spans="1:7" ht="15" customHeight="1" x14ac:dyDescent="0.25">
      <c r="A12" s="17" t="s">
        <v>12</v>
      </c>
      <c r="B12" s="14" t="s">
        <v>13</v>
      </c>
      <c r="C12" t="s">
        <v>14</v>
      </c>
      <c r="D12" s="18"/>
      <c r="E12" s="15"/>
      <c r="F12" s="19">
        <v>25000</v>
      </c>
      <c r="G12" s="20">
        <f>IF(ISBLANK(Abgebot1),0,GesamtwertLB1-(GesamtwertLB1*Abgebot1))</f>
        <v>0</v>
      </c>
    </row>
    <row r="13" spans="1:7" ht="20.100000000000001" customHeight="1" x14ac:dyDescent="0.25">
      <c r="A13" s="13"/>
      <c r="B13" s="14"/>
      <c r="C13" s="14" t="s">
        <v>15</v>
      </c>
      <c r="D13" s="21"/>
      <c r="E13" s="15"/>
      <c r="F13" s="19">
        <v>25000</v>
      </c>
      <c r="G13" s="20">
        <f>IF(ISBLANK(Aufgebot1),0,GesamtwertLB1+(GesamtwertLB1*Aufgebot1))</f>
        <v>0</v>
      </c>
    </row>
    <row r="14" spans="1:7" ht="15" customHeight="1" x14ac:dyDescent="0.25">
      <c r="A14" s="13"/>
      <c r="B14" s="14"/>
      <c r="C14" s="14"/>
      <c r="D14" s="14"/>
      <c r="E14" s="15"/>
      <c r="F14" s="19"/>
      <c r="G14" s="19"/>
    </row>
    <row r="15" spans="1:7" ht="45" customHeight="1" x14ac:dyDescent="0.25">
      <c r="A15" s="17">
        <v>2</v>
      </c>
      <c r="B15" s="14" t="s">
        <v>16</v>
      </c>
      <c r="C15" s="14" t="s">
        <v>17</v>
      </c>
      <c r="D15" s="14" t="s">
        <v>18</v>
      </c>
      <c r="E15" s="15"/>
      <c r="F15" s="16" t="s">
        <v>19</v>
      </c>
      <c r="G15" s="16" t="s">
        <v>20</v>
      </c>
    </row>
    <row r="16" spans="1:7" x14ac:dyDescent="0.25">
      <c r="A16" s="13"/>
      <c r="B16" s="14"/>
      <c r="C16" s="14"/>
      <c r="D16" s="14"/>
      <c r="E16" s="15"/>
      <c r="F16" s="16"/>
      <c r="G16" s="16"/>
    </row>
    <row r="17" spans="1:7" ht="20.100000000000001" customHeight="1" x14ac:dyDescent="0.25">
      <c r="A17" s="22" t="s">
        <v>21</v>
      </c>
      <c r="B17" s="14" t="s">
        <v>22</v>
      </c>
      <c r="C17" s="14" t="s">
        <v>23</v>
      </c>
      <c r="D17" s="23"/>
      <c r="E17" s="15" t="s">
        <v>24</v>
      </c>
      <c r="F17" s="16">
        <v>100</v>
      </c>
      <c r="G17" s="19">
        <f>IF(Mittellohn&gt;0,Mittellohn*$F$17,0)</f>
        <v>0</v>
      </c>
    </row>
    <row r="18" spans="1:7" ht="20.100000000000001" customHeight="1" x14ac:dyDescent="0.25">
      <c r="A18" s="22"/>
      <c r="B18" s="14"/>
      <c r="C18" s="14" t="s">
        <v>25</v>
      </c>
      <c r="D18" s="23"/>
      <c r="E18" s="15" t="s">
        <v>24</v>
      </c>
      <c r="F18" s="16">
        <v>40</v>
      </c>
      <c r="G18" s="19">
        <f>IF(Mittellohn&gt;0,Mittellohn*$F$17,0)</f>
        <v>0</v>
      </c>
    </row>
    <row r="19" spans="1:7" x14ac:dyDescent="0.25">
      <c r="A19" s="13"/>
      <c r="B19" s="14"/>
      <c r="C19" s="14"/>
      <c r="D19" s="14"/>
      <c r="E19" s="15"/>
      <c r="F19" s="14"/>
      <c r="G19" s="14"/>
    </row>
    <row r="20" spans="1:7" ht="30" customHeight="1" x14ac:dyDescent="0.25">
      <c r="A20" s="24" t="s">
        <v>26</v>
      </c>
      <c r="B20" s="14" t="s">
        <v>27</v>
      </c>
      <c r="C20" s="14"/>
      <c r="D20" s="14"/>
      <c r="E20" s="15"/>
      <c r="F20" s="14"/>
      <c r="G20" s="14"/>
    </row>
    <row r="21" spans="1:7" ht="45" x14ac:dyDescent="0.25">
      <c r="A21" s="24" t="s">
        <v>26</v>
      </c>
      <c r="B21" s="14" t="s">
        <v>28</v>
      </c>
      <c r="C21" s="14"/>
      <c r="D21" s="14"/>
      <c r="E21" s="15"/>
      <c r="F21" s="14"/>
      <c r="G21" s="14"/>
    </row>
    <row r="22" spans="1:7" ht="30" customHeight="1" x14ac:dyDescent="0.25">
      <c r="A22" s="24" t="s">
        <v>26</v>
      </c>
      <c r="B22" s="14" t="s">
        <v>29</v>
      </c>
      <c r="C22" s="14"/>
      <c r="D22" s="14"/>
      <c r="E22" s="15"/>
      <c r="F22" s="14"/>
      <c r="G22" s="14"/>
    </row>
    <row r="23" spans="1:7" ht="15" customHeight="1" x14ac:dyDescent="0.25">
      <c r="A23" s="13"/>
      <c r="B23" s="14" t="s">
        <v>30</v>
      </c>
      <c r="C23" s="14"/>
      <c r="D23" s="14"/>
      <c r="E23" s="15"/>
      <c r="F23" s="14"/>
      <c r="G23" s="14"/>
    </row>
    <row r="24" spans="1:7" ht="15" customHeight="1" x14ac:dyDescent="0.25">
      <c r="B24" t="s">
        <v>31</v>
      </c>
      <c r="E24" s="4"/>
      <c r="F24" t="s">
        <v>32</v>
      </c>
      <c r="G24" s="25">
        <f>IF($G$17&gt;0,SUM(G12:G17),0)</f>
        <v>0</v>
      </c>
    </row>
    <row r="25" spans="1:7" ht="15" customHeight="1" x14ac:dyDescent="0.25">
      <c r="B25" s="14" t="s">
        <v>33</v>
      </c>
      <c r="D25" s="26">
        <v>0.19</v>
      </c>
      <c r="E25" s="4"/>
      <c r="F25" t="s">
        <v>34</v>
      </c>
      <c r="G25" s="27">
        <f>IF($G$24&gt;0,Netto*D25,0)</f>
        <v>0</v>
      </c>
    </row>
    <row r="26" spans="1:7" ht="15" customHeight="1" thickBot="1" x14ac:dyDescent="0.3">
      <c r="B26" s="14" t="s">
        <v>35</v>
      </c>
      <c r="E26" s="4"/>
      <c r="F26" t="s">
        <v>36</v>
      </c>
      <c r="G26" s="28">
        <f>IF(Netto&gt;0,Netto+G25,0)</f>
        <v>0</v>
      </c>
    </row>
    <row r="27" spans="1:7" ht="15.75" thickTop="1" x14ac:dyDescent="0.25"/>
  </sheetData>
  <sheetProtection algorithmName="SHA-512" hashValue="62FlENpkRW1DnKzUyDt12xME/9dSJGe7li8zaLcxQFEv5e30s4F9ttkYgXGIz038lJ6tDVxKm7jmJcUAb3gUZA==" saltValue="AtFSc4NRfmOy5n5byqxtrg==" spinCount="100000" sheet="1" objects="1" scenario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 xml:space="preserve">&amp;L&amp;"-,Fett"&amp;12RV  Bodenbelagsarbeiten   LB 665   Los 3&amp;R&amp;"-,Fett"&amp;12in allen Stadtbezirken:  Bettenhausen, Forstfeld, Waldau und Unterneustadt  </oddHeader>
    <oddFooter>&amp;CSeite &amp;P von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AA47-CDBE-4C9B-B158-3791EE8DADC2}">
  <sheetPr codeName="Tabelle2"/>
  <dimension ref="A1"/>
  <sheetViews>
    <sheetView workbookViewId="0"/>
  </sheetViews>
  <sheetFormatPr baseColWidth="10" defaultRowHeight="15" x14ac:dyDescent="0.25"/>
  <sheetData/>
  <sheetProtection algorithmName="SHA-512" hashValue="xGanh4UbeK84Du4+SZClB2nbiv8lLxQ9dDKkq2s06x94U/07Zi4oelkCb58E9toWEIfnFXbZ3ptj6g/YOaSRsg==" saltValue="OJdYyHy+lXhOdfHIRKFU0w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D602-96E2-434F-891B-62C27B5D06F4}">
  <sheetPr codeName="Tabelle3"/>
  <dimension ref="A1"/>
  <sheetViews>
    <sheetView workbookViewId="0"/>
  </sheetViews>
  <sheetFormatPr baseColWidth="10" defaultRowHeight="15" x14ac:dyDescent="0.25"/>
  <sheetData/>
  <sheetProtection algorithmName="SHA-512" hashValue="Japmbhj7HrvXlBi4pq0sCbiGCiofHz4/tELsga3rVG5yGruYrzqZs97D0nr/27qrKfdue08ar53+SO85bNLFIA==" saltValue="avT0ICopz5HFXPvCvoUKf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Tabelle1</vt:lpstr>
      <vt:lpstr>Tabelle2</vt:lpstr>
      <vt:lpstr>Tabelle3</vt:lpstr>
      <vt:lpstr>Abgebot1</vt:lpstr>
      <vt:lpstr>Aufgebot1</vt:lpstr>
      <vt:lpstr>Brutto</vt:lpstr>
      <vt:lpstr>GesamtwertLB1</vt:lpstr>
      <vt:lpstr>Mittellohn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Siebert, Silke</dc:creator>
  <cp:lastModifiedBy>Siebert, Silke</cp:lastModifiedBy>
  <dcterms:created xsi:type="dcterms:W3CDTF">2026-01-07T10:00:12Z</dcterms:created>
  <dcterms:modified xsi:type="dcterms:W3CDTF">2026-01-07T10:00:13Z</dcterms:modified>
</cp:coreProperties>
</file>